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'Feuil1'!$A$1:$N$24</definedName>
  </definedNames>
  <calcPr fullCalcOnLoad="1"/>
</workbook>
</file>

<file path=xl/sharedStrings.xml><?xml version="1.0" encoding="utf-8"?>
<sst xmlns="http://schemas.openxmlformats.org/spreadsheetml/2006/main" count="43" uniqueCount="39">
  <si>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</si>
  <si>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</si>
  <si>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</si>
  <si>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</si>
  <si>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</si>
  <si>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</si>
  <si>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</si>
  <si>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CD</t>
  </si>
  <si>
    <t>Lieu:</t>
  </si>
  <si>
    <t xml:space="preserve">Total poids                     </t>
  </si>
  <si>
    <t>N° de tirage
 au sort</t>
  </si>
  <si>
    <t>Poids</t>
  </si>
  <si>
    <t>Date:</t>
  </si>
  <si>
    <t>GRANDJEAN Fabrice</t>
  </si>
  <si>
    <t>Fédération Française des Pêches Sportives.</t>
  </si>
  <si>
    <t>Départemental Pêche mixte 23.</t>
  </si>
  <si>
    <t>BRIGAND Jacky</t>
  </si>
  <si>
    <t>DEPALLE Daniel</t>
  </si>
  <si>
    <t>MARAIS Patrick</t>
  </si>
  <si>
    <t>PRIGENT Daniel</t>
  </si>
  <si>
    <t>PEYROUX Bruno</t>
  </si>
  <si>
    <t>5 capots</t>
  </si>
  <si>
    <t>ANZEME (23)</t>
  </si>
  <si>
    <t>BOULET Laurent</t>
  </si>
  <si>
    <t>LEGENTILHOMME Jonathan</t>
  </si>
  <si>
    <t>GRANDGIER Maxime</t>
  </si>
  <si>
    <t>GENTY Didier</t>
  </si>
  <si>
    <t>AUBART Christophe</t>
  </si>
  <si>
    <t>HERMAND Jean Yves</t>
  </si>
  <si>
    <t>BOUSSEAU Jean louis</t>
  </si>
  <si>
    <t>PETIT Gérard</t>
  </si>
  <si>
    <t>DESAIX Yoann</t>
  </si>
  <si>
    <t>Très beau championnat disputé dans une excellente ambiance. 3 équipes représentées avec 5 pêcheurs chacune.</t>
  </si>
  <si>
    <t>Dès la première manche, les Kalim's ont annoncé la couleur avec 4 pêcheurs dans les 5 premiers.</t>
  </si>
  <si>
    <t>Seul Laurent BOULET (Le Goujon Team Lavaveix) a réussi à s'intercaler;</t>
  </si>
  <si>
    <t>2ème manche : l'orage étant très menaçant, nous avons patienté et la manche a commencé avec 1 heure de retard.</t>
  </si>
  <si>
    <t>A l'aile (dans le bois) Laurent a confirmé en remportant la manche et le titre (pour 280 grammes)</t>
  </si>
  <si>
    <t>Bonne organisation des Kalim's avec Dominique CLARK aux commandes.</t>
  </si>
  <si>
    <t>L'organisation 2019 sera confiée au Goujon Team Lavaveix.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</si>
</sst>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\-00\-00"/>
    <numFmt numFmtId="166" formatCode="##\-##\-##"/>
    <numFmt numFmtId="167" formatCode="##/##/##"/>
  </numFmts>
  <fonts count="3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9"/>
      <name val="Arial"/>
      <family val="2"/>
    </font>
    <font>
      <sz val="9"/>
      <name val="Univers (WN)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Pari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8" borderId="1" applyNumberFormat="0" applyAlignment="0" applyProtection="0"/>
    <xf numFmtId="0" fontId="19" fillId="0" borderId="2" applyNumberFormat="0" applyFill="0" applyAlignment="0" applyProtection="0"/>
    <xf numFmtId="0" fontId="0" fillId="19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1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right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9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23" xfId="52" applyNumberFormat="1" applyFont="1" applyBorder="1" applyAlignment="1">
      <alignment horizontal="center" vertical="center" wrapText="1"/>
      <protection/>
    </xf>
    <xf numFmtId="0" fontId="0" fillId="0" borderId="24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right" vertical="center" wrapText="1"/>
      <protection/>
    </xf>
    <xf numFmtId="0" fontId="0" fillId="0" borderId="26" xfId="52" applyFont="1" applyBorder="1" applyAlignment="1">
      <alignment horizontal="right" vertical="center" wrapText="1"/>
      <protection/>
    </xf>
    <xf numFmtId="0" fontId="0" fillId="0" borderId="27" xfId="52" applyNumberFormat="1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right" vertical="center" wrapText="1"/>
      <protection/>
    </xf>
    <xf numFmtId="0" fontId="0" fillId="0" borderId="29" xfId="52" applyFont="1" applyBorder="1" applyAlignment="1">
      <alignment horizontal="right" vertical="center" wrapText="1"/>
      <protection/>
    </xf>
    <xf numFmtId="0" fontId="10" fillId="0" borderId="26" xfId="0" applyFont="1" applyBorder="1" applyAlignment="1">
      <alignment horizontal="center" vertical="center"/>
    </xf>
    <xf numFmtId="15" fontId="2" fillId="0" borderId="0" xfId="0" applyNumberFormat="1" applyFont="1" applyAlignment="1">
      <alignment horizontal="left" vertical="center"/>
    </xf>
    <xf numFmtId="0" fontId="4" fillId="0" borderId="30" xfId="0" applyFont="1" applyBorder="1" applyAlignment="1" quotePrefix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romotion A Moulinet 200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4"/>
  <sheetViews>
    <sheetView tabSelected="1" zoomScalePageLayoutView="0" workbookViewId="0" topLeftCell="A11">
      <selection activeCell="I35" sqref="I35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4.140625" style="3" customWidth="1"/>
    <col min="4" max="4" width="4.421875" style="3" customWidth="1"/>
    <col min="5" max="5" width="4.28125" style="3" bestFit="1" customWidth="1"/>
    <col min="6" max="6" width="4.421875" style="3" customWidth="1"/>
    <col min="7" max="7" width="7.00390625" style="4" customWidth="1"/>
    <col min="8" max="8" width="7.00390625" style="3" customWidth="1"/>
    <col min="9" max="9" width="7.00390625" style="4" customWidth="1"/>
    <col min="10" max="10" width="7.00390625" style="3" customWidth="1"/>
    <col min="11" max="11" width="7.00390625" style="4" customWidth="1"/>
    <col min="12" max="14" width="7.00390625" style="3" customWidth="1"/>
  </cols>
  <sheetData>
    <row r="1" spans="1:15" ht="33.75">
      <c r="A1" s="12"/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</row>
    <row r="2" spans="1:15" ht="33.75">
      <c r="A2" s="33"/>
      <c r="B2" s="41"/>
      <c r="C2" s="33"/>
      <c r="D2" s="33"/>
      <c r="E2" s="33"/>
      <c r="F2" s="33"/>
      <c r="G2" s="33"/>
      <c r="H2" s="29" t="s">
        <v>15</v>
      </c>
      <c r="I2" s="33"/>
      <c r="J2" s="29"/>
      <c r="K2" s="29"/>
      <c r="L2" s="29"/>
      <c r="M2" s="29"/>
      <c r="N2" s="29"/>
      <c r="O2" s="6"/>
    </row>
    <row r="3" spans="1:14" ht="12" customHeight="1">
      <c r="A3" s="13"/>
      <c r="B3" s="13"/>
      <c r="C3" s="13"/>
      <c r="D3" s="13"/>
      <c r="E3" s="13"/>
      <c r="F3" s="13"/>
      <c r="G3" s="14"/>
      <c r="H3" s="13"/>
      <c r="I3" s="14"/>
      <c r="J3" s="13"/>
      <c r="K3" s="14"/>
      <c r="L3" s="13"/>
      <c r="M3" s="13"/>
      <c r="N3" s="15"/>
    </row>
    <row r="4" spans="1:15" ht="15.75">
      <c r="A4" s="27" t="s">
        <v>12</v>
      </c>
      <c r="B4" s="54">
        <v>43254</v>
      </c>
      <c r="C4" s="10"/>
      <c r="D4" s="7"/>
      <c r="E4" s="7"/>
      <c r="F4" s="7"/>
      <c r="I4" s="8"/>
      <c r="J4" s="5" t="s">
        <v>8</v>
      </c>
      <c r="K4" s="11" t="s">
        <v>22</v>
      </c>
      <c r="L4" s="8"/>
      <c r="M4" s="8"/>
      <c r="N4" s="15"/>
      <c r="O4" s="3"/>
    </row>
    <row r="5" spans="1:14" ht="12" customHeight="1" thickBot="1">
      <c r="A5" s="13"/>
      <c r="B5" s="13"/>
      <c r="C5" s="13"/>
      <c r="D5" s="13"/>
      <c r="E5" s="13"/>
      <c r="F5" s="13"/>
      <c r="G5" s="14"/>
      <c r="H5" s="13"/>
      <c r="I5" s="14"/>
      <c r="J5" s="13"/>
      <c r="K5" s="14"/>
      <c r="L5" s="13"/>
      <c r="M5" s="13"/>
      <c r="N5" s="15"/>
    </row>
    <row r="6" spans="1:14" ht="0.75" customHeight="1" thickBot="1">
      <c r="A6" s="16"/>
      <c r="B6" s="16"/>
      <c r="C6" s="15"/>
      <c r="D6" s="15"/>
      <c r="E6" s="15"/>
      <c r="F6" s="15"/>
      <c r="G6" s="17"/>
      <c r="H6" s="15"/>
      <c r="I6" s="17"/>
      <c r="J6" s="15"/>
      <c r="K6" s="17"/>
      <c r="L6" s="15"/>
      <c r="M6" s="15"/>
      <c r="N6" s="15"/>
    </row>
    <row r="7" spans="1:14" ht="13.5" hidden="1" thickBot="1">
      <c r="A7" s="16"/>
      <c r="B7" s="16"/>
      <c r="C7" s="15"/>
      <c r="D7" s="15"/>
      <c r="E7" s="15"/>
      <c r="F7" s="15"/>
      <c r="G7" s="17"/>
      <c r="H7" s="15"/>
      <c r="I7" s="17"/>
      <c r="J7" s="15"/>
      <c r="K7" s="17"/>
      <c r="L7" s="15"/>
      <c r="M7" s="15"/>
      <c r="N7" s="15"/>
    </row>
    <row r="8" spans="1:14" ht="18" customHeight="1" thickBot="1">
      <c r="A8" s="57" t="s">
        <v>0</v>
      </c>
      <c r="B8" s="57" t="s">
        <v>1</v>
      </c>
      <c r="C8" s="57" t="s">
        <v>7</v>
      </c>
      <c r="D8" s="59" t="s">
        <v>10</v>
      </c>
      <c r="E8" s="60"/>
      <c r="F8" s="61"/>
      <c r="G8" s="65" t="s">
        <v>2</v>
      </c>
      <c r="H8" s="66"/>
      <c r="I8" s="65" t="s">
        <v>3</v>
      </c>
      <c r="J8" s="67"/>
      <c r="K8" s="65" t="s">
        <v>4</v>
      </c>
      <c r="L8" s="68"/>
      <c r="M8" s="55" t="s">
        <v>9</v>
      </c>
      <c r="N8" s="55" t="s">
        <v>5</v>
      </c>
    </row>
    <row r="9" spans="1:14" ht="18" customHeight="1" thickBot="1">
      <c r="A9" s="58"/>
      <c r="B9" s="58"/>
      <c r="C9" s="58"/>
      <c r="D9" s="62"/>
      <c r="E9" s="63"/>
      <c r="F9" s="64"/>
      <c r="G9" s="39" t="s">
        <v>11</v>
      </c>
      <c r="H9" s="40" t="s">
        <v>6</v>
      </c>
      <c r="I9" s="9" t="s">
        <v>11</v>
      </c>
      <c r="J9" s="1" t="s">
        <v>6</v>
      </c>
      <c r="K9" s="9" t="s">
        <v>11</v>
      </c>
      <c r="L9" s="2" t="s">
        <v>6</v>
      </c>
      <c r="M9" s="56"/>
      <c r="N9" s="56"/>
    </row>
    <row r="10" spans="1:14" ht="20.25" customHeight="1" thickBot="1">
      <c r="A10" s="30">
        <v>1</v>
      </c>
      <c r="B10" s="43" t="s">
        <v>23</v>
      </c>
      <c r="C10" s="23">
        <v>23</v>
      </c>
      <c r="D10" s="44">
        <v>6</v>
      </c>
      <c r="E10" s="44">
        <v>15</v>
      </c>
      <c r="F10" s="45"/>
      <c r="G10" s="37">
        <v>4720</v>
      </c>
      <c r="H10" s="31">
        <v>2</v>
      </c>
      <c r="I10" s="38">
        <v>5740</v>
      </c>
      <c r="J10" s="24">
        <v>1</v>
      </c>
      <c r="K10" s="26"/>
      <c r="L10" s="24"/>
      <c r="M10" s="32">
        <v>10460</v>
      </c>
      <c r="N10" s="25">
        <f>SUM(H10+J10+L10)</f>
        <v>3</v>
      </c>
    </row>
    <row r="11" spans="1:14" ht="20.25" customHeight="1" thickBot="1">
      <c r="A11" s="30">
        <v>2</v>
      </c>
      <c r="B11" s="43" t="s">
        <v>24</v>
      </c>
      <c r="C11" s="23">
        <v>23</v>
      </c>
      <c r="D11" s="44">
        <v>15</v>
      </c>
      <c r="E11" s="44">
        <v>8</v>
      </c>
      <c r="F11" s="45"/>
      <c r="G11" s="37">
        <v>5860</v>
      </c>
      <c r="H11" s="31">
        <v>1</v>
      </c>
      <c r="I11" s="38">
        <v>4320</v>
      </c>
      <c r="J11" s="24">
        <v>2</v>
      </c>
      <c r="K11" s="26"/>
      <c r="L11" s="24"/>
      <c r="M11" s="32">
        <f aca="true" t="shared" si="0" ref="M11:M24">SUM(G11+I11+K11)</f>
        <v>10180</v>
      </c>
      <c r="N11" s="25">
        <f aca="true" t="shared" si="1" ref="N11:N24">SUM(H11+J11+L11)</f>
        <v>3</v>
      </c>
    </row>
    <row r="12" spans="1:14" ht="20.25" customHeight="1" thickBot="1">
      <c r="A12" s="30">
        <v>3</v>
      </c>
      <c r="B12" s="43" t="s">
        <v>25</v>
      </c>
      <c r="C12" s="23">
        <v>23</v>
      </c>
      <c r="D12" s="44">
        <v>10</v>
      </c>
      <c r="E12" s="44">
        <v>2</v>
      </c>
      <c r="F12" s="45"/>
      <c r="G12" s="37">
        <v>3100</v>
      </c>
      <c r="H12" s="31">
        <v>3</v>
      </c>
      <c r="I12" s="38">
        <v>3620</v>
      </c>
      <c r="J12" s="24">
        <v>4</v>
      </c>
      <c r="K12" s="26"/>
      <c r="L12" s="24"/>
      <c r="M12" s="32">
        <f t="shared" si="0"/>
        <v>6720</v>
      </c>
      <c r="N12" s="25">
        <f t="shared" si="1"/>
        <v>7</v>
      </c>
    </row>
    <row r="13" spans="1:14" ht="20.25" customHeight="1" thickBot="1">
      <c r="A13" s="30">
        <v>4</v>
      </c>
      <c r="B13" s="43" t="s">
        <v>13</v>
      </c>
      <c r="C13" s="23">
        <v>23</v>
      </c>
      <c r="D13" s="44">
        <v>11</v>
      </c>
      <c r="E13" s="44">
        <v>5</v>
      </c>
      <c r="F13" s="45"/>
      <c r="G13" s="37">
        <v>2140</v>
      </c>
      <c r="H13" s="31">
        <v>4</v>
      </c>
      <c r="I13" s="38">
        <v>4200</v>
      </c>
      <c r="J13" s="24">
        <v>3</v>
      </c>
      <c r="K13" s="26"/>
      <c r="L13" s="24"/>
      <c r="M13" s="32">
        <f t="shared" si="0"/>
        <v>6340</v>
      </c>
      <c r="N13" s="25">
        <f t="shared" si="1"/>
        <v>7</v>
      </c>
    </row>
    <row r="14" spans="1:14" ht="20.25" customHeight="1" thickBot="1">
      <c r="A14" s="30">
        <v>5</v>
      </c>
      <c r="B14" s="43" t="s">
        <v>26</v>
      </c>
      <c r="C14" s="23">
        <v>23</v>
      </c>
      <c r="D14" s="44">
        <v>3</v>
      </c>
      <c r="E14" s="44">
        <v>10</v>
      </c>
      <c r="F14" s="45"/>
      <c r="G14" s="37">
        <v>2000</v>
      </c>
      <c r="H14" s="31">
        <v>5</v>
      </c>
      <c r="I14" s="38">
        <v>2940</v>
      </c>
      <c r="J14" s="24">
        <v>7</v>
      </c>
      <c r="K14" s="26"/>
      <c r="L14" s="47"/>
      <c r="M14" s="32">
        <f t="shared" si="0"/>
        <v>4940</v>
      </c>
      <c r="N14" s="25">
        <f t="shared" si="1"/>
        <v>12</v>
      </c>
    </row>
    <row r="15" spans="1:14" ht="20.25" customHeight="1" thickBot="1">
      <c r="A15" s="30">
        <v>6</v>
      </c>
      <c r="B15" s="43" t="s">
        <v>27</v>
      </c>
      <c r="C15" s="23">
        <v>23</v>
      </c>
      <c r="D15" s="44">
        <v>13</v>
      </c>
      <c r="E15" s="44">
        <v>7</v>
      </c>
      <c r="F15" s="45"/>
      <c r="G15" s="37">
        <v>1760</v>
      </c>
      <c r="H15" s="31">
        <v>7</v>
      </c>
      <c r="I15" s="38">
        <v>3000</v>
      </c>
      <c r="J15" s="24">
        <v>6</v>
      </c>
      <c r="K15" s="26"/>
      <c r="L15" s="24"/>
      <c r="M15" s="32">
        <f t="shared" si="0"/>
        <v>4760</v>
      </c>
      <c r="N15" s="25">
        <f t="shared" si="1"/>
        <v>13</v>
      </c>
    </row>
    <row r="16" spans="1:14" ht="20.25" customHeight="1" thickBot="1">
      <c r="A16" s="30">
        <v>7</v>
      </c>
      <c r="B16" s="43" t="s">
        <v>16</v>
      </c>
      <c r="C16" s="23">
        <v>23</v>
      </c>
      <c r="D16" s="44">
        <v>5</v>
      </c>
      <c r="E16" s="44">
        <v>12</v>
      </c>
      <c r="F16" s="45"/>
      <c r="G16" s="37">
        <v>1480</v>
      </c>
      <c r="H16" s="31">
        <v>8</v>
      </c>
      <c r="I16" s="38">
        <v>3070</v>
      </c>
      <c r="J16" s="24">
        <v>5</v>
      </c>
      <c r="K16" s="26"/>
      <c r="L16" s="24"/>
      <c r="M16" s="32">
        <f t="shared" si="0"/>
        <v>4550</v>
      </c>
      <c r="N16" s="25">
        <f t="shared" si="1"/>
        <v>13</v>
      </c>
    </row>
    <row r="17" spans="1:14" ht="20.25" customHeight="1" thickBot="1">
      <c r="A17" s="30">
        <v>8</v>
      </c>
      <c r="B17" s="43" t="s">
        <v>28</v>
      </c>
      <c r="C17" s="23">
        <v>23</v>
      </c>
      <c r="D17" s="44">
        <v>7</v>
      </c>
      <c r="E17" s="44">
        <v>14</v>
      </c>
      <c r="F17" s="45"/>
      <c r="G17" s="37">
        <v>1280</v>
      </c>
      <c r="H17" s="31">
        <v>9</v>
      </c>
      <c r="I17" s="46">
        <v>2700</v>
      </c>
      <c r="J17" s="24">
        <v>8</v>
      </c>
      <c r="K17" s="26"/>
      <c r="L17" s="24"/>
      <c r="M17" s="32">
        <f t="shared" si="0"/>
        <v>3980</v>
      </c>
      <c r="N17" s="25">
        <f t="shared" si="1"/>
        <v>17</v>
      </c>
    </row>
    <row r="18" spans="1:14" ht="20.25" customHeight="1" thickBot="1">
      <c r="A18" s="30">
        <v>9</v>
      </c>
      <c r="B18" s="43" t="s">
        <v>18</v>
      </c>
      <c r="C18" s="23">
        <v>23</v>
      </c>
      <c r="D18" s="44">
        <v>8</v>
      </c>
      <c r="E18" s="44">
        <v>1</v>
      </c>
      <c r="F18" s="45"/>
      <c r="G18" s="37">
        <v>1080</v>
      </c>
      <c r="H18" s="31">
        <v>10</v>
      </c>
      <c r="I18" s="38">
        <v>1920</v>
      </c>
      <c r="J18" s="24">
        <v>9</v>
      </c>
      <c r="K18" s="26"/>
      <c r="L18" s="24"/>
      <c r="M18" s="32">
        <f t="shared" si="0"/>
        <v>3000</v>
      </c>
      <c r="N18" s="25">
        <f t="shared" si="1"/>
        <v>19</v>
      </c>
    </row>
    <row r="19" spans="1:14" ht="20.25" customHeight="1" thickBot="1">
      <c r="A19" s="30">
        <v>10</v>
      </c>
      <c r="B19" s="43" t="s">
        <v>29</v>
      </c>
      <c r="C19" s="23">
        <v>23</v>
      </c>
      <c r="D19" s="44">
        <v>2</v>
      </c>
      <c r="E19" s="44">
        <v>11</v>
      </c>
      <c r="F19" s="45"/>
      <c r="G19" s="37">
        <v>1840</v>
      </c>
      <c r="H19" s="31">
        <v>6</v>
      </c>
      <c r="I19" s="38">
        <v>360</v>
      </c>
      <c r="J19" s="24">
        <v>15</v>
      </c>
      <c r="K19" s="26"/>
      <c r="L19" s="24"/>
      <c r="M19" s="32">
        <f t="shared" si="0"/>
        <v>2200</v>
      </c>
      <c r="N19" s="25">
        <f t="shared" si="1"/>
        <v>21</v>
      </c>
    </row>
    <row r="20" spans="1:14" ht="20.25" customHeight="1" thickBot="1">
      <c r="A20" s="30">
        <v>11</v>
      </c>
      <c r="B20" s="43" t="s">
        <v>17</v>
      </c>
      <c r="C20" s="23">
        <v>23</v>
      </c>
      <c r="D20" s="44">
        <v>1</v>
      </c>
      <c r="E20" s="44">
        <v>9</v>
      </c>
      <c r="F20" s="45"/>
      <c r="G20" s="37">
        <v>600</v>
      </c>
      <c r="H20" s="31">
        <v>13</v>
      </c>
      <c r="I20" s="46">
        <v>1340</v>
      </c>
      <c r="J20" s="24">
        <v>11</v>
      </c>
      <c r="K20" s="26"/>
      <c r="L20" s="24"/>
      <c r="M20" s="32">
        <f t="shared" si="0"/>
        <v>1940</v>
      </c>
      <c r="N20" s="25">
        <f t="shared" si="1"/>
        <v>24</v>
      </c>
    </row>
    <row r="21" spans="1:14" ht="20.25" customHeight="1" thickBot="1">
      <c r="A21" s="30">
        <v>12</v>
      </c>
      <c r="B21" s="43" t="s">
        <v>30</v>
      </c>
      <c r="C21" s="23">
        <v>23</v>
      </c>
      <c r="D21" s="44">
        <v>9</v>
      </c>
      <c r="E21" s="44">
        <v>3</v>
      </c>
      <c r="F21" s="45"/>
      <c r="G21" s="37">
        <v>900</v>
      </c>
      <c r="H21" s="31">
        <v>12</v>
      </c>
      <c r="I21" s="38">
        <v>760</v>
      </c>
      <c r="J21" s="24">
        <v>12</v>
      </c>
      <c r="K21" s="26"/>
      <c r="L21" s="24"/>
      <c r="M21" s="32">
        <v>1660</v>
      </c>
      <c r="N21" s="25">
        <f t="shared" si="1"/>
        <v>24</v>
      </c>
    </row>
    <row r="22" spans="1:14" ht="20.25" customHeight="1" thickBot="1">
      <c r="A22" s="30">
        <v>13</v>
      </c>
      <c r="B22" s="43" t="s">
        <v>20</v>
      </c>
      <c r="C22" s="23">
        <v>23</v>
      </c>
      <c r="D22" s="44">
        <v>12</v>
      </c>
      <c r="E22" s="44">
        <v>4</v>
      </c>
      <c r="F22" s="45"/>
      <c r="G22" s="37">
        <v>940</v>
      </c>
      <c r="H22" s="31">
        <v>11</v>
      </c>
      <c r="I22" s="38">
        <v>320</v>
      </c>
      <c r="J22" s="24">
        <v>13</v>
      </c>
      <c r="K22" s="26"/>
      <c r="L22" s="24"/>
      <c r="M22" s="49">
        <f t="shared" si="0"/>
        <v>1260</v>
      </c>
      <c r="N22" s="25">
        <f t="shared" si="1"/>
        <v>24</v>
      </c>
    </row>
    <row r="23" spans="1:14" ht="20.25" customHeight="1" thickBot="1">
      <c r="A23" s="30">
        <v>14</v>
      </c>
      <c r="B23" s="43" t="s">
        <v>19</v>
      </c>
      <c r="C23" s="23">
        <v>23</v>
      </c>
      <c r="D23" s="44">
        <v>4</v>
      </c>
      <c r="E23" s="44">
        <v>13</v>
      </c>
      <c r="F23" s="45"/>
      <c r="G23" s="37">
        <v>140</v>
      </c>
      <c r="H23" s="31">
        <v>15</v>
      </c>
      <c r="I23" s="38">
        <v>1900</v>
      </c>
      <c r="J23" s="24">
        <v>10</v>
      </c>
      <c r="K23" s="26"/>
      <c r="L23" s="24"/>
      <c r="M23" s="48">
        <f t="shared" si="0"/>
        <v>2040</v>
      </c>
      <c r="N23" s="25">
        <f t="shared" si="1"/>
        <v>25</v>
      </c>
    </row>
    <row r="24" spans="1:14" ht="20.25" customHeight="1" thickBot="1">
      <c r="A24" s="30">
        <v>15</v>
      </c>
      <c r="B24" s="43" t="s">
        <v>31</v>
      </c>
      <c r="C24" s="23">
        <v>23</v>
      </c>
      <c r="D24" s="44">
        <v>14</v>
      </c>
      <c r="E24" s="44">
        <v>6</v>
      </c>
      <c r="F24" s="45"/>
      <c r="G24" s="50">
        <v>340</v>
      </c>
      <c r="H24" s="31">
        <v>14</v>
      </c>
      <c r="I24" s="51">
        <v>280</v>
      </c>
      <c r="J24" s="24">
        <v>14</v>
      </c>
      <c r="K24" s="52"/>
      <c r="L24" s="24"/>
      <c r="M24" s="48">
        <f t="shared" si="0"/>
        <v>620</v>
      </c>
      <c r="N24" s="25">
        <f t="shared" si="1"/>
        <v>28</v>
      </c>
    </row>
    <row r="25" spans="1:14" ht="13.5" thickBot="1">
      <c r="A25" s="16"/>
      <c r="B25" s="16"/>
      <c r="C25" s="15"/>
      <c r="D25" s="34"/>
      <c r="E25" s="42"/>
      <c r="F25" s="19"/>
      <c r="G25" s="53">
        <f>SUM(G10:G24)</f>
        <v>28180</v>
      </c>
      <c r="H25" s="20"/>
      <c r="I25" s="53">
        <f>SUM(I10:I24)</f>
        <v>36470</v>
      </c>
      <c r="J25" s="20"/>
      <c r="K25" s="53">
        <f>SUM(K10:K24)</f>
        <v>0</v>
      </c>
      <c r="L25" s="20"/>
      <c r="M25" s="53">
        <f>SUM(M10:M24)</f>
        <v>64650</v>
      </c>
      <c r="N25" s="20"/>
    </row>
    <row r="26" spans="1:14" ht="12.75">
      <c r="A26" s="16"/>
      <c r="B26" s="16"/>
      <c r="C26" s="15"/>
      <c r="D26" s="34"/>
      <c r="E26" s="15"/>
      <c r="F26" s="21"/>
      <c r="G26" s="28"/>
      <c r="H26" s="18"/>
      <c r="I26" s="22"/>
      <c r="J26" s="18"/>
      <c r="K26" s="22"/>
      <c r="L26" s="18"/>
      <c r="M26" s="22"/>
      <c r="N26" s="18"/>
    </row>
    <row r="27" spans="2:4" ht="12.75">
      <c r="B27" s="36" t="s">
        <v>32</v>
      </c>
      <c r="D27" s="35"/>
    </row>
    <row r="28" ht="12.75">
      <c r="B28" s="36" t="s">
        <v>33</v>
      </c>
    </row>
    <row r="29" ht="12.75">
      <c r="B29" s="36" t="s">
        <v>34</v>
      </c>
    </row>
    <row r="30" spans="2:10" ht="12.75">
      <c r="B30" s="36" t="s">
        <v>35</v>
      </c>
      <c r="J30" s="3" t="s">
        <v>21</v>
      </c>
    </row>
    <row r="31" ht="12.75">
      <c r="B31" s="36" t="s">
        <v>36</v>
      </c>
    </row>
    <row r="32" ht="12.75">
      <c r="B32" s="36" t="s">
        <v>37</v>
      </c>
    </row>
    <row r="33" ht="12.75">
      <c r="B33" s="36" t="s">
        <v>38</v>
      </c>
    </row>
    <row r="34" ht="12.75">
      <c r="B34" s="36"/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orientation="portrait" paperSize="9" scale="7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2013-09-29T13:41:04Z</cp:lastPrinted>
  <dcterms:created xsi:type="dcterms:W3CDTF">2004-06-30T13:02:34Z</dcterms:created>
  <dcterms:modified xsi:type="dcterms:W3CDTF">2018-06-04T10:01:18Z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